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<sst xmlns="http://schemas.openxmlformats.org/spreadsheetml/2006/main" count="53" uniqueCount="28">
  <si>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</si>
  <si>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</si>
  <si>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</si>
  <si>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</si>
  <si>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</si>
  <si>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</si>
  <si>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</si>
  <si>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</si>
  <si>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</si>
  <si>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</si>
  <si>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</si>
  <si>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</si>
  <si>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</si>
  <si>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</si>
  <si>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</si>
  <si>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</si>
  <si>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</si>
  <si>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</si>
  <si>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</si>
  <si>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</si>
  <si>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</si>
  <si>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</si>
  <si>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</si>
  <si>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</si>
  <si>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январь-февраль 2019 года</t>
  </si>
  <si>
    <t xml:space="preserve"> январь-февраль 2018                года</t>
  </si>
  <si>
    <t>январь-февраль 2019 года</t>
  </si>
  <si>
    <t>февраль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</si>
</sst>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wrapText="1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172" fontId="0" fillId="33" borderId="12" xfId="0" applyNumberFormat="1" applyFont="1" applyFill="1" applyBorder="1" applyAlignment="1" applyProtection="1">
      <alignment horizontal="right"/>
      <protection locked="0"/>
    </xf>
    <xf numFmtId="172" fontId="0" fillId="33" borderId="10" xfId="0" applyNumberFormat="1" applyFont="1" applyFill="1" applyBorder="1" applyAlignment="1">
      <alignment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33" borderId="0" xfId="0" applyNumberFormat="1" applyFont="1" applyFill="1" applyAlignment="1">
      <alignment/>
    </xf>
    <xf numFmtId="172" fontId="0" fillId="33" borderId="13" xfId="0" applyNumberFormat="1" applyFont="1" applyFill="1" applyBorder="1" applyAlignment="1" applyProtection="1">
      <alignment horizontal="right"/>
      <protection locked="0"/>
    </xf>
    <xf numFmtId="172" fontId="0" fillId="0" borderId="13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72" fontId="0" fillId="0" borderId="19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16" xfId="0" applyNumberFormat="1" applyFont="1" applyBorder="1" applyAlignment="1">
      <alignment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5" sqref="D5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9.625" style="0" bestFit="1" customWidth="1"/>
    <col min="13" max="14" width="9.25390625" style="0" bestFit="1" customWidth="1"/>
  </cols>
  <sheetData>
    <row r="1" spans="1:10" ht="12.75">
      <c r="A1" s="1"/>
      <c r="B1" s="51"/>
      <c r="C1" s="51"/>
      <c r="D1" s="51"/>
      <c r="E1" s="51"/>
      <c r="F1" s="51"/>
      <c r="G1" s="51"/>
      <c r="H1" s="51"/>
      <c r="I1" s="51"/>
      <c r="J1" s="27"/>
    </row>
    <row r="2" spans="1:10" ht="12.75">
      <c r="A2" s="2"/>
      <c r="B2" s="52" t="s">
        <v>22</v>
      </c>
      <c r="C2" s="52"/>
      <c r="D2" s="52"/>
      <c r="E2" s="52"/>
      <c r="F2" s="52"/>
      <c r="G2" s="52"/>
      <c r="H2" s="52"/>
      <c r="I2" s="52"/>
      <c r="J2" s="28"/>
    </row>
    <row r="3" spans="1:10" ht="12.75">
      <c r="A3" s="3"/>
      <c r="B3" s="44" t="s">
        <v>24</v>
      </c>
      <c r="C3" s="44"/>
      <c r="D3" s="44"/>
      <c r="E3" s="44"/>
      <c r="F3" s="44"/>
      <c r="G3" s="44"/>
      <c r="H3" s="44"/>
      <c r="I3" s="44"/>
      <c r="J3" s="26"/>
    </row>
    <row r="4" spans="1:10" ht="12.75">
      <c r="A4" s="3"/>
      <c r="B4" s="4"/>
      <c r="C4" s="6"/>
      <c r="D4" s="7"/>
      <c r="E4" s="6"/>
      <c r="F4" s="5"/>
      <c r="G4" s="53" t="s">
        <v>11</v>
      </c>
      <c r="H4" s="53"/>
      <c r="I4" s="53"/>
      <c r="J4" s="29"/>
    </row>
    <row r="5" spans="1:15" ht="12.75" customHeight="1">
      <c r="A5" s="45" t="s">
        <v>5</v>
      </c>
      <c r="B5" s="47" t="s">
        <v>7</v>
      </c>
      <c r="C5" s="49" t="s">
        <v>19</v>
      </c>
      <c r="D5" s="40" t="s">
        <v>25</v>
      </c>
      <c r="E5" s="41" t="s">
        <v>26</v>
      </c>
      <c r="F5" s="42"/>
      <c r="G5" s="42"/>
      <c r="H5" s="42"/>
      <c r="I5" s="43"/>
      <c r="J5" s="40" t="s">
        <v>27</v>
      </c>
      <c r="K5" s="41" t="s">
        <v>26</v>
      </c>
      <c r="L5" s="42"/>
      <c r="M5" s="42"/>
      <c r="N5" s="42"/>
      <c r="O5" s="43"/>
    </row>
    <row r="6" spans="1:15" ht="48">
      <c r="A6" s="46"/>
      <c r="B6" s="48"/>
      <c r="C6" s="50"/>
      <c r="D6" s="54"/>
      <c r="E6" s="20" t="s">
        <v>0</v>
      </c>
      <c r="F6" s="20" t="s">
        <v>1</v>
      </c>
      <c r="G6" s="21" t="s">
        <v>18</v>
      </c>
      <c r="H6" s="21" t="s">
        <v>6</v>
      </c>
      <c r="I6" s="22" t="s">
        <v>8</v>
      </c>
      <c r="J6" s="55"/>
      <c r="K6" s="20" t="s">
        <v>0</v>
      </c>
      <c r="L6" s="20" t="s">
        <v>1</v>
      </c>
      <c r="M6" s="21" t="s">
        <v>18</v>
      </c>
      <c r="N6" s="21" t="s">
        <v>6</v>
      </c>
      <c r="O6" s="22" t="s">
        <v>8</v>
      </c>
    </row>
    <row r="7" spans="1:15" ht="15">
      <c r="A7" s="9">
        <v>1</v>
      </c>
      <c r="B7" s="18" t="s">
        <v>2</v>
      </c>
      <c r="C7" s="23" t="s">
        <v>3</v>
      </c>
      <c r="D7" s="56">
        <v>421217.4</v>
      </c>
      <c r="E7" s="57">
        <v>430089.9</v>
      </c>
      <c r="F7" s="17">
        <v>431145.2</v>
      </c>
      <c r="G7" s="17">
        <f aca="true" t="shared" si="0" ref="G7:G13">F7/E7*100</f>
        <v>100.24536730576561</v>
      </c>
      <c r="H7" s="17">
        <f aca="true" t="shared" si="1" ref="H7:H14">F7/D7*100</f>
        <v>102.35693017429955</v>
      </c>
      <c r="I7" s="33" t="s">
        <v>10</v>
      </c>
      <c r="J7" s="58">
        <v>199839.5</v>
      </c>
      <c r="K7" s="57">
        <v>189359.7</v>
      </c>
      <c r="L7" s="24">
        <v>189787.1</v>
      </c>
      <c r="M7" s="24">
        <f aca="true" t="shared" si="2" ref="M7:M13">L7/K7*100</f>
        <v>100.22570800439586</v>
      </c>
      <c r="N7" s="24">
        <f>L7/J7*100</f>
        <v>94.96976323499608</v>
      </c>
      <c r="O7" s="33" t="s">
        <v>10</v>
      </c>
    </row>
    <row r="8" spans="1:15" ht="24">
      <c r="A8" s="9">
        <v>2</v>
      </c>
      <c r="B8" s="8" t="s">
        <v>13</v>
      </c>
      <c r="C8" s="11" t="s">
        <v>4</v>
      </c>
      <c r="D8" s="59">
        <v>6.9</v>
      </c>
      <c r="E8" s="24">
        <v>8</v>
      </c>
      <c r="F8" s="17">
        <v>9.1</v>
      </c>
      <c r="G8" s="17">
        <f>F8/E8*100</f>
        <v>113.75</v>
      </c>
      <c r="H8" s="17">
        <f>F8/D8*100</f>
        <v>131.88405797101447</v>
      </c>
      <c r="I8" s="32" t="s">
        <v>10</v>
      </c>
      <c r="J8" s="59">
        <v>6.9</v>
      </c>
      <c r="K8" s="35">
        <v>4</v>
      </c>
      <c r="L8" s="24">
        <v>4.7</v>
      </c>
      <c r="M8" s="24">
        <f t="shared" si="2"/>
        <v>117.5</v>
      </c>
      <c r="N8" s="34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60">
        <v>692</v>
      </c>
      <c r="E9" s="24">
        <v>1205</v>
      </c>
      <c r="F9" s="61">
        <v>1795.2</v>
      </c>
      <c r="G9" s="37">
        <f t="shared" si="0"/>
        <v>148.9792531120332</v>
      </c>
      <c r="H9" s="37">
        <f t="shared" si="1"/>
        <v>259.4219653179191</v>
      </c>
      <c r="I9" s="32" t="s">
        <v>10</v>
      </c>
      <c r="J9" s="60">
        <v>336</v>
      </c>
      <c r="K9" s="35">
        <v>600</v>
      </c>
      <c r="L9" s="62">
        <v>855.3</v>
      </c>
      <c r="M9" s="25">
        <f t="shared" si="2"/>
        <v>142.55</v>
      </c>
      <c r="N9" s="24">
        <f aca="true" t="shared" si="3" ref="N9:N14">L9/J9*100</f>
        <v>254.55357142857142</v>
      </c>
      <c r="O9" s="31" t="s">
        <v>10</v>
      </c>
    </row>
    <row r="10" spans="1:15" ht="15.75" customHeight="1">
      <c r="A10" s="10">
        <v>4</v>
      </c>
      <c r="B10" s="30" t="s">
        <v>15</v>
      </c>
      <c r="C10" s="16" t="s">
        <v>3</v>
      </c>
      <c r="D10" s="63">
        <v>7236535</v>
      </c>
      <c r="E10" s="64">
        <v>8289447</v>
      </c>
      <c r="F10" s="35">
        <v>8483060</v>
      </c>
      <c r="G10" s="17">
        <f t="shared" si="0"/>
        <v>102.33565640747808</v>
      </c>
      <c r="H10" s="17">
        <f t="shared" si="1"/>
        <v>117.22544007594794</v>
      </c>
      <c r="I10" s="32" t="s">
        <v>10</v>
      </c>
      <c r="J10" s="63">
        <v>3512574</v>
      </c>
      <c r="K10" s="24">
        <v>4108745</v>
      </c>
      <c r="L10" s="35">
        <v>4214296</v>
      </c>
      <c r="M10" s="17">
        <f t="shared" si="2"/>
        <v>102.56893528315825</v>
      </c>
      <c r="N10" s="17">
        <f t="shared" si="3"/>
        <v>119.97742965699798</v>
      </c>
      <c r="O10" s="32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5">
        <v>31252.4</v>
      </c>
      <c r="E11" s="66">
        <v>36760</v>
      </c>
      <c r="F11" s="67">
        <v>28829.6</v>
      </c>
      <c r="G11" s="19">
        <f t="shared" si="0"/>
        <v>78.4265505984766</v>
      </c>
      <c r="H11" s="19">
        <f t="shared" si="1"/>
        <v>92.24763538160269</v>
      </c>
      <c r="I11" s="33" t="s">
        <v>10</v>
      </c>
      <c r="J11" s="65">
        <v>15016.4</v>
      </c>
      <c r="K11" s="24">
        <v>18380</v>
      </c>
      <c r="L11" s="67">
        <v>13959.6</v>
      </c>
      <c r="M11" s="19">
        <f t="shared" si="2"/>
        <v>75.9499455930359</v>
      </c>
      <c r="N11" s="24">
        <f t="shared" si="3"/>
        <v>92.96236115180736</v>
      </c>
      <c r="O11" s="33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8">
        <f>F12/108.1*100</f>
        <v>10643097.132284923</v>
      </c>
      <c r="E12" s="68">
        <v>11789005</v>
      </c>
      <c r="F12" s="68">
        <v>11505188</v>
      </c>
      <c r="G12" s="19">
        <f t="shared" si="0"/>
        <v>97.59252795295276</v>
      </c>
      <c r="H12" s="19">
        <f t="shared" si="1"/>
        <v>108.1</v>
      </c>
      <c r="I12" s="33" t="s">
        <v>10</v>
      </c>
      <c r="J12" s="24">
        <f>L12/106.4*100</f>
        <v>5705574.2481203005</v>
      </c>
      <c r="K12" s="24">
        <v>6142038</v>
      </c>
      <c r="L12" s="68">
        <v>6070731</v>
      </c>
      <c r="M12" s="19">
        <f t="shared" si="2"/>
        <v>98.83903355856802</v>
      </c>
      <c r="N12" s="24">
        <f t="shared" si="3"/>
        <v>106.4</v>
      </c>
      <c r="O12" s="33" t="s">
        <v>10</v>
      </c>
    </row>
    <row r="13" spans="1:15" ht="12.75">
      <c r="A13" s="10"/>
      <c r="B13" s="15" t="s">
        <v>20</v>
      </c>
      <c r="C13" s="11" t="s">
        <v>3</v>
      </c>
      <c r="D13" s="39">
        <f>F13/105.2*100</f>
        <v>5667566.159695817</v>
      </c>
      <c r="E13" s="19">
        <v>6148079</v>
      </c>
      <c r="F13" s="36">
        <v>5962279.6</v>
      </c>
      <c r="G13" s="17">
        <f t="shared" si="0"/>
        <v>96.97792757705292</v>
      </c>
      <c r="H13" s="17">
        <f t="shared" si="1"/>
        <v>105.2</v>
      </c>
      <c r="I13" s="32" t="s">
        <v>10</v>
      </c>
      <c r="J13" s="38">
        <f>L13/104.4*100</f>
        <v>2865377.7777777775</v>
      </c>
      <c r="K13" s="69">
        <v>3257225</v>
      </c>
      <c r="L13" s="36">
        <v>2991454.4</v>
      </c>
      <c r="M13" s="17">
        <f t="shared" si="2"/>
        <v>91.84058209058324</v>
      </c>
      <c r="N13" s="17">
        <f t="shared" si="3"/>
        <v>104.4</v>
      </c>
      <c r="O13" s="32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17">
        <f>F14/107.2*100</f>
        <v>28156.25</v>
      </c>
      <c r="E14" s="17"/>
      <c r="F14" s="17">
        <v>30183.5</v>
      </c>
      <c r="G14" s="17"/>
      <c r="H14" s="17">
        <f t="shared" si="1"/>
        <v>107.2</v>
      </c>
      <c r="I14" s="32" t="s">
        <v>10</v>
      </c>
      <c r="J14" s="17">
        <f>L14/106.3*100</f>
        <v>28480.33866415804</v>
      </c>
      <c r="K14" s="17"/>
      <c r="L14" s="17">
        <v>30274.6</v>
      </c>
      <c r="M14" s="17"/>
      <c r="N14" s="17">
        <f t="shared" si="3"/>
        <v>106.30000000000001</v>
      </c>
      <c r="O14" s="32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2019-05-28T07:24:59Z</dcterms:modified>
  <cp:category/>
  <cp:version/>
  <cp:contentType/>
  <cp:contentStatus/>
</cp:coreProperties>
</file>